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45" tabRatio="489" activeTab="0"/>
  </bookViews>
  <sheets>
    <sheet name="등록신청서" sheetId="1" r:id="rId1"/>
    <sheet name="취합" sheetId="2" state="hidden" r:id="rId2"/>
    <sheet name="현황정리" sheetId="3" r:id="rId3"/>
  </sheets>
  <definedNames>
    <definedName name="_xlnm.Print_Area" localSheetId="0">'등록신청서'!$A$1:$T$40</definedName>
    <definedName name="_xlnm.Print_Area" localSheetId="2">'현황정리'!$A$1:$AU$464</definedName>
  </definedNames>
  <calcPr fullCalcOnLoad="1"/>
</workbook>
</file>

<file path=xl/sharedStrings.xml><?xml version="1.0" encoding="utf-8"?>
<sst xmlns="http://schemas.openxmlformats.org/spreadsheetml/2006/main" count="178" uniqueCount="170">
  <si>
    <t>업무구분</t>
  </si>
  <si>
    <t>직종</t>
  </si>
  <si>
    <t>성명</t>
  </si>
  <si>
    <t>소속</t>
  </si>
  <si>
    <t>적격여부</t>
  </si>
  <si>
    <t>생년월일</t>
  </si>
  <si>
    <t>우편번호</t>
  </si>
  <si>
    <t>근무지</t>
  </si>
  <si>
    <t>학사</t>
  </si>
  <si>
    <t>석사</t>
  </si>
  <si>
    <t>박사</t>
  </si>
  <si>
    <t>주요경력1</t>
  </si>
  <si>
    <t>주요경력2</t>
  </si>
  <si>
    <t>주요경력3</t>
  </si>
  <si>
    <t>지역</t>
  </si>
  <si>
    <t>FAX</t>
  </si>
  <si>
    <t>MOBILE</t>
  </si>
  <si>
    <t>주민번호</t>
  </si>
  <si>
    <t>1. 성명</t>
  </si>
  <si>
    <t>일</t>
  </si>
  <si>
    <t>월</t>
  </si>
  <si>
    <t>작성자 :</t>
  </si>
  <si>
    <t>(서명)</t>
  </si>
  <si>
    <t>한글</t>
  </si>
  <si>
    <t>자택</t>
  </si>
  <si>
    <t>휴대폰</t>
  </si>
  <si>
    <t>직장</t>
  </si>
  <si>
    <t>000-0000-0000</t>
  </si>
  <si>
    <t>홍길동</t>
  </si>
  <si>
    <t>직장명</t>
  </si>
  <si>
    <t>부서명</t>
  </si>
  <si>
    <t>직위</t>
  </si>
  <si>
    <t>직급</t>
  </si>
  <si>
    <t>담당업무</t>
  </si>
  <si>
    <t>우편번호</t>
  </si>
  <si>
    <t>취득년월</t>
  </si>
  <si>
    <t>인가, 관리기관</t>
  </si>
  <si>
    <t>학사</t>
  </si>
  <si>
    <t>석사</t>
  </si>
  <si>
    <t>박사</t>
  </si>
  <si>
    <t>학위취득년월</t>
  </si>
  <si>
    <t>출신학교</t>
  </si>
  <si>
    <t>학위구분</t>
  </si>
  <si>
    <t>전공분야</t>
  </si>
  <si>
    <t>졸업구분</t>
  </si>
  <si>
    <t>작성년월</t>
  </si>
  <si>
    <t>출판사,관련기관</t>
  </si>
  <si>
    <t>저서,논문명</t>
  </si>
  <si>
    <t>저서,논문 주요내용</t>
  </si>
  <si>
    <t>E-mail</t>
  </si>
  <si>
    <t>번호</t>
  </si>
  <si>
    <t>부서</t>
  </si>
  <si>
    <t>분야</t>
  </si>
  <si>
    <t>Email</t>
  </si>
  <si>
    <t>자택우편</t>
  </si>
  <si>
    <t>자택주소</t>
  </si>
  <si>
    <t>자택TEL</t>
  </si>
  <si>
    <t>직장TEL2</t>
  </si>
  <si>
    <t>현직위직급</t>
  </si>
  <si>
    <t>0000-00</t>
  </si>
  <si>
    <t>00학회</t>
  </si>
  <si>
    <t>논문명</t>
  </si>
  <si>
    <t>간단한 내용기술</t>
  </si>
  <si>
    <t>000대학교</t>
  </si>
  <si>
    <t>0000-00</t>
  </si>
  <si>
    <t>졸업</t>
  </si>
  <si>
    <t>0000기술사</t>
  </si>
  <si>
    <t>한국산업인력관리공단</t>
  </si>
  <si>
    <t>000업무</t>
  </si>
  <si>
    <t>00학과장</t>
  </si>
  <si>
    <t>00학과</t>
  </si>
  <si>
    <t>000-0000-0000</t>
  </si>
  <si>
    <t>홍길동</t>
  </si>
  <si>
    <t>00시 00구 00대로 00아파트 00동00호</t>
  </si>
  <si>
    <t>00대학교</t>
  </si>
  <si>
    <t>2020년</t>
  </si>
  <si>
    <t>전문분야</t>
  </si>
  <si>
    <t>성명</t>
  </si>
  <si>
    <t>생년월일</t>
  </si>
  <si>
    <t>성별</t>
  </si>
  <si>
    <t>2. 생년월일/성별</t>
  </si>
  <si>
    <t>성별</t>
  </si>
  <si>
    <t>남/여</t>
  </si>
  <si>
    <t>직장명</t>
  </si>
  <si>
    <t>부서명</t>
  </si>
  <si>
    <t>직위</t>
  </si>
  <si>
    <t>직급</t>
  </si>
  <si>
    <t>담당업무</t>
  </si>
  <si>
    <t>직장우편번호</t>
  </si>
  <si>
    <t>직장주소</t>
  </si>
  <si>
    <t>직업군</t>
  </si>
  <si>
    <t>이메일</t>
  </si>
  <si>
    <t>휴대폰</t>
  </si>
  <si>
    <t>직장전화</t>
  </si>
  <si>
    <t>자격증1</t>
  </si>
  <si>
    <t>자격증2</t>
  </si>
  <si>
    <t>자격증3</t>
  </si>
  <si>
    <t>자택우편번호</t>
  </si>
  <si>
    <t>자택주소</t>
  </si>
  <si>
    <t>부교수</t>
  </si>
  <si>
    <t>00000학과</t>
  </si>
  <si>
    <t>0000@0000.com</t>
  </si>
  <si>
    <t>생년월일</t>
  </si>
  <si>
    <t>3. 직업군</t>
  </si>
  <si>
    <t>공무원/공기업/연구원/교수/업계/기타</t>
  </si>
  <si>
    <t>전문분야</t>
  </si>
  <si>
    <t>사무실</t>
  </si>
  <si>
    <t>팩스</t>
  </si>
  <si>
    <t>6. 연락처</t>
  </si>
  <si>
    <t>000업무</t>
  </si>
  <si>
    <t>7. 주소</t>
  </si>
  <si>
    <t>상기 내용은 사실과 틀림이 없으며, 허위로 밝혀지는 경우
관련 법령 및 규정에 따라 모든 책임을 질 것을 서약합니다.</t>
  </si>
  <si>
    <t>000대학교</t>
  </si>
  <si>
    <t xml:space="preserve"> </t>
  </si>
  <si>
    <t>한국공항공사</t>
  </si>
  <si>
    <t>시작년월</t>
  </si>
  <si>
    <t>종료년월</t>
  </si>
  <si>
    <t>기간(개월)</t>
  </si>
  <si>
    <t>회사명</t>
  </si>
  <si>
    <t>직위(급)</t>
  </si>
  <si>
    <t>한국공항공사 사장 귀하</t>
  </si>
  <si>
    <t>사진
(이미지파일)</t>
  </si>
  <si>
    <t>※ 자필서명은 별첨양식-2로 대체함</t>
  </si>
  <si>
    <t>세부분야-2</t>
  </si>
  <si>
    <t>세부분야-1</t>
  </si>
  <si>
    <t>전문분야 내 주분야</t>
  </si>
  <si>
    <t>5. 지원분야</t>
  </si>
  <si>
    <t xml:space="preserve">직장/자택(위촉장 등 자료 받을 장소 기재) </t>
  </si>
  <si>
    <t>서울시 강서구</t>
  </si>
  <si>
    <t>활동지역</t>
  </si>
  <si>
    <t>세부분야-2</t>
  </si>
  <si>
    <t>세부분야-1</t>
  </si>
  <si>
    <t>나이</t>
  </si>
  <si>
    <t>자료배부처</t>
  </si>
  <si>
    <t>활동지역</t>
  </si>
  <si>
    <t>경력(회사1)</t>
  </si>
  <si>
    <t>기간(회사1)</t>
  </si>
  <si>
    <t>경력(회사2)</t>
  </si>
  <si>
    <t>기간(회사2)</t>
  </si>
  <si>
    <t>경력(회사3)</t>
  </si>
  <si>
    <t>기간(회사3)</t>
  </si>
  <si>
    <t>총경력</t>
  </si>
  <si>
    <t>출신학교(박사)</t>
  </si>
  <si>
    <t>전공분야(박사)</t>
  </si>
  <si>
    <t>졸업구분(박사)</t>
  </si>
  <si>
    <t>학위취득년월(박사)</t>
  </si>
  <si>
    <t>출신학교(석사)</t>
  </si>
  <si>
    <t>전공분야(석사)</t>
  </si>
  <si>
    <t>졸업구분(석사)</t>
  </si>
  <si>
    <t>학위취득년월(석사)</t>
  </si>
  <si>
    <t>출신학교(학사)</t>
  </si>
  <si>
    <t>전공분야(학사)</t>
  </si>
  <si>
    <t>공지참조</t>
  </si>
  <si>
    <r>
      <t xml:space="preserve">9. 학력현황
 </t>
    </r>
    <r>
      <rPr>
        <sz val="7"/>
        <rFont val="맑은 고딕"/>
        <family val="3"/>
      </rPr>
      <t>(최종학력 졸업증명 증빙
  서류 제출시 인정)</t>
    </r>
  </si>
  <si>
    <r>
      <t xml:space="preserve">11. 주요저서
     및 논문
 </t>
    </r>
    <r>
      <rPr>
        <sz val="7"/>
        <rFont val="맑은 고딕"/>
        <family val="3"/>
      </rPr>
      <t>(표지, 사진 등 증빙서류
  제출시 인정)</t>
    </r>
  </si>
  <si>
    <t xml:space="preserve"> 제4기 건설기술자문위원 후보자 등록 신청서</t>
  </si>
  <si>
    <t>우편물배부처</t>
  </si>
  <si>
    <t>자격증</t>
  </si>
  <si>
    <t>영문</t>
  </si>
  <si>
    <t>Gildong Hong</t>
  </si>
  <si>
    <t>세부분야 2개이상 해당시</t>
  </si>
  <si>
    <r>
      <t>8. 자격증 보유현황</t>
    </r>
    <r>
      <rPr>
        <sz val="6"/>
        <rFont val="맑은 고딕"/>
        <family val="3"/>
      </rPr>
      <t xml:space="preserve">
</t>
    </r>
    <r>
      <rPr>
        <sz val="7"/>
        <rFont val="맑은 고딕"/>
        <family val="3"/>
      </rPr>
      <t xml:space="preserve"> (자격증 사본 제출시 인정)
  * CVS,  PMP 등 포함</t>
    </r>
  </si>
  <si>
    <r>
      <t xml:space="preserve">4. 직장현황
</t>
    </r>
    <r>
      <rPr>
        <sz val="7"/>
        <rFont val="맑은 고딕"/>
        <family val="3"/>
      </rPr>
      <t xml:space="preserve"> (소속 기관장 발급 재직
 </t>
    </r>
    <r>
      <rPr>
        <sz val="6"/>
        <rFont val="맑은 고딕"/>
        <family val="3"/>
      </rPr>
      <t xml:space="preserve"> </t>
    </r>
    <r>
      <rPr>
        <sz val="7"/>
        <rFont val="맑은 고딕"/>
        <family val="3"/>
      </rPr>
      <t>증명서 제출시 인정)</t>
    </r>
  </si>
  <si>
    <r>
      <t xml:space="preserve">10. 경력현황
 </t>
    </r>
    <r>
      <rPr>
        <sz val="7"/>
        <rFont val="맑은 고딕"/>
        <family val="3"/>
      </rPr>
      <t>(소속</t>
    </r>
    <r>
      <rPr>
        <sz val="7"/>
        <rFont val="휴먼모음T"/>
        <family val="1"/>
      </rPr>
      <t>·</t>
    </r>
    <r>
      <rPr>
        <sz val="7"/>
        <rFont val="맑은 고딕"/>
        <family val="3"/>
      </rPr>
      <t xml:space="preserve">경력인정기관에서
  발급한 경력증명서 등
  증빙서류 제출시 인정)
</t>
    </r>
    <r>
      <rPr>
        <sz val="10"/>
        <rFont val="맑은 고딕"/>
        <family val="3"/>
      </rPr>
      <t xml:space="preserve">
</t>
    </r>
    <r>
      <rPr>
        <sz val="7"/>
        <rFont val="맑은 고딕"/>
        <family val="3"/>
      </rPr>
      <t xml:space="preserve">  * 경력기간이 중복되지
    않도록 기재</t>
    </r>
  </si>
  <si>
    <t>경력(회사4)</t>
  </si>
  <si>
    <t>기간(회사4)</t>
  </si>
  <si>
    <t>주요저서 및 논문-2</t>
  </si>
  <si>
    <t>주요저서 및 논문-3</t>
  </si>
  <si>
    <t>주요저서 및 논문-1</t>
  </si>
  <si>
    <t>1900.00.00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</si>
</sst>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0"/>
      <name val="돋움"/>
      <family val="3"/>
    </font>
    <font>
      <sz val="8"/>
      <name val="돋움체"/>
      <family val="3"/>
    </font>
    <font>
      <sz val="8"/>
      <name val="돋움"/>
      <family val="3"/>
    </font>
    <font>
      <u val="single"/>
      <sz val="11"/>
      <color indexed="36"/>
      <name val="맑은 고딕"/>
      <family val="3"/>
    </font>
    <font>
      <sz val="10"/>
      <name val="맑은 고딕"/>
      <family val="3"/>
    </font>
    <font>
      <sz val="6"/>
      <name val="맑은 고딕"/>
      <family val="3"/>
    </font>
    <font>
      <sz val="7"/>
      <name val="맑은 고딕"/>
      <family val="3"/>
    </font>
    <font>
      <sz val="16"/>
      <color indexed="8"/>
      <name val="바탕"/>
      <family val="1"/>
    </font>
    <font>
      <sz val="16"/>
      <color indexed="8"/>
      <name val="맑은 고딕"/>
      <family val="3"/>
    </font>
    <font>
      <sz val="14"/>
      <color indexed="8"/>
      <name val="맑은 고딕"/>
      <family val="3"/>
    </font>
    <font>
      <b/>
      <sz val="16"/>
      <color indexed="8"/>
      <name val="맑은 고딕"/>
      <family val="3"/>
    </font>
    <font>
      <sz val="7"/>
      <name val="휴먼모음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2"/>
      <name val="맑은 고딕"/>
      <family val="3"/>
    </font>
    <font>
      <sz val="8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맑은 고딕"/>
      <family val="3"/>
    </font>
    <font>
      <sz val="8"/>
      <color rgb="FF0000FF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74" applyNumberFormat="1" applyFont="1" applyFill="1" applyBorder="1" applyAlignment="1">
      <alignment horizontal="center" vertical="center"/>
      <protection/>
    </xf>
    <xf numFmtId="49" fontId="4" fillId="33" borderId="10" xfId="74" applyNumberFormat="1" applyFont="1" applyFill="1" applyBorder="1" applyAlignment="1" quotePrefix="1">
      <alignment horizontal="center" vertical="center"/>
      <protection/>
    </xf>
    <xf numFmtId="0" fontId="4" fillId="33" borderId="10" xfId="74" applyNumberFormat="1" applyFont="1" applyFill="1" applyBorder="1" applyAlignment="1" quotePrefix="1">
      <alignment horizontal="center" vertical="center"/>
      <protection/>
    </xf>
    <xf numFmtId="0" fontId="4" fillId="34" borderId="10" xfId="74" applyNumberFormat="1" applyFont="1" applyFill="1" applyBorder="1" applyAlignment="1">
      <alignment horizontal="center" vertical="center"/>
      <protection/>
    </xf>
    <xf numFmtId="0" fontId="4" fillId="33" borderId="10" xfId="74" applyFont="1" applyFill="1" applyBorder="1" applyAlignment="1">
      <alignment horizontal="center" vertical="center"/>
      <protection/>
    </xf>
    <xf numFmtId="0" fontId="4" fillId="34" borderId="10" xfId="7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2" fillId="35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52" fillId="35" borderId="10" xfId="75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177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52" fillId="35" borderId="15" xfId="0" applyFont="1" applyFill="1" applyBorder="1" applyAlignment="1" applyProtection="1">
      <alignment horizontal="center" vertical="center" wrapText="1"/>
      <protection/>
    </xf>
    <xf numFmtId="0" fontId="52" fillId="35" borderId="16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52" fillId="35" borderId="17" xfId="0" applyFont="1" applyFill="1" applyBorder="1" applyAlignment="1" applyProtection="1">
      <alignment horizontal="center" vertical="center" wrapText="1"/>
      <protection/>
    </xf>
    <xf numFmtId="0" fontId="52" fillId="35" borderId="15" xfId="0" applyFont="1" applyFill="1" applyBorder="1" applyAlignment="1" applyProtection="1">
      <alignment horizontal="center" vertical="center" wrapText="1"/>
      <protection locked="0"/>
    </xf>
    <xf numFmtId="0" fontId="52" fillId="35" borderId="17" xfId="0" applyFont="1" applyFill="1" applyBorder="1" applyAlignment="1" applyProtection="1">
      <alignment horizontal="center" vertical="center" wrapText="1"/>
      <protection locked="0"/>
    </xf>
    <xf numFmtId="0" fontId="52" fillId="35" borderId="16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5" xfId="66"/>
    <cellStyle name="표준 2" xfId="67"/>
    <cellStyle name="표준 3" xfId="68"/>
    <cellStyle name="표준 4" xfId="69"/>
    <cellStyle name="표준 5" xfId="70"/>
    <cellStyle name="표준 7" xfId="71"/>
    <cellStyle name="표준 8" xfId="72"/>
    <cellStyle name="표준 9" xfId="73"/>
    <cellStyle name="표준_취합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0@0000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0"/>
  <sheetViews>
    <sheetView tabSelected="1" view="pageBreakPreview" zoomScale="115" zoomScaleNormal="145" zoomScaleSheetLayoutView="115" zoomScalePageLayoutView="0" workbookViewId="0" topLeftCell="A1">
      <selection activeCell="F4" sqref="F4:I4"/>
    </sheetView>
  </sheetViews>
  <sheetFormatPr defaultColWidth="9.140625" defaultRowHeight="15"/>
  <cols>
    <col min="1" max="3" width="5.00390625" style="9" customWidth="1"/>
    <col min="4" max="5" width="5.28125" style="9" customWidth="1"/>
    <col min="6" max="7" width="4.00390625" style="9" customWidth="1"/>
    <col min="8" max="9" width="4.421875" style="9" customWidth="1"/>
    <col min="10" max="11" width="4.57421875" style="9" customWidth="1"/>
    <col min="12" max="13" width="4.00390625" style="9" customWidth="1"/>
    <col min="14" max="15" width="4.421875" style="9" customWidth="1"/>
    <col min="16" max="19" width="4.00390625" style="9" customWidth="1"/>
    <col min="20" max="20" width="0" style="9" hidden="1" customWidth="1"/>
    <col min="21" max="16384" width="9.00390625" style="9" customWidth="1"/>
  </cols>
  <sheetData>
    <row r="1" spans="1:19" ht="20.25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0.25" customHeight="1">
      <c r="A2" s="40" t="s">
        <v>155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" customHeight="1">
      <c r="A4" s="26" t="s">
        <v>18</v>
      </c>
      <c r="B4" s="26"/>
      <c r="C4" s="26"/>
      <c r="D4" s="25" t="s">
        <v>23</v>
      </c>
      <c r="E4" s="25"/>
      <c r="F4" s="20" t="s">
        <v>72</v>
      </c>
      <c r="G4" s="20"/>
      <c r="H4" s="20"/>
      <c r="I4" s="20"/>
      <c r="J4" s="25" t="s">
        <v>158</v>
      </c>
      <c r="K4" s="25"/>
      <c r="L4" s="20" t="s">
        <v>159</v>
      </c>
      <c r="M4" s="20"/>
      <c r="N4" s="20"/>
      <c r="O4" s="20"/>
      <c r="P4" s="58" t="s">
        <v>121</v>
      </c>
      <c r="Q4" s="21"/>
      <c r="R4" s="21"/>
      <c r="S4" s="59"/>
    </row>
    <row r="5" spans="1:20" ht="18" customHeight="1">
      <c r="A5" s="26" t="s">
        <v>80</v>
      </c>
      <c r="B5" s="26"/>
      <c r="C5" s="26"/>
      <c r="D5" s="25" t="s">
        <v>102</v>
      </c>
      <c r="E5" s="25"/>
      <c r="F5" s="20" t="s">
        <v>169</v>
      </c>
      <c r="G5" s="20"/>
      <c r="H5" s="20"/>
      <c r="I5" s="20"/>
      <c r="J5" s="23" t="s">
        <v>81</v>
      </c>
      <c r="K5" s="23"/>
      <c r="L5" s="20" t="s">
        <v>82</v>
      </c>
      <c r="M5" s="20"/>
      <c r="N5" s="20"/>
      <c r="O5" s="20"/>
      <c r="P5" s="60"/>
      <c r="Q5" s="33"/>
      <c r="R5" s="33"/>
      <c r="S5" s="61"/>
      <c r="T5" s="9" t="str">
        <f>LEFT(F5,4)</f>
        <v>1900</v>
      </c>
    </row>
    <row r="6" spans="1:19" ht="18" customHeight="1">
      <c r="A6" s="26" t="s">
        <v>103</v>
      </c>
      <c r="B6" s="26"/>
      <c r="C6" s="26"/>
      <c r="D6" s="18" t="s">
        <v>104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60"/>
      <c r="Q6" s="33"/>
      <c r="R6" s="33"/>
      <c r="S6" s="61"/>
    </row>
    <row r="7" spans="1:19" ht="18" customHeight="1">
      <c r="A7" s="26" t="s">
        <v>162</v>
      </c>
      <c r="B7" s="26"/>
      <c r="C7" s="26"/>
      <c r="D7" s="25" t="s">
        <v>29</v>
      </c>
      <c r="E7" s="25"/>
      <c r="F7" s="20" t="s">
        <v>63</v>
      </c>
      <c r="G7" s="20"/>
      <c r="H7" s="20"/>
      <c r="I7" s="20"/>
      <c r="J7" s="25" t="s">
        <v>30</v>
      </c>
      <c r="K7" s="25"/>
      <c r="L7" s="42" t="s">
        <v>100</v>
      </c>
      <c r="M7" s="54"/>
      <c r="N7" s="54"/>
      <c r="O7" s="43"/>
      <c r="P7" s="60"/>
      <c r="Q7" s="33"/>
      <c r="R7" s="33"/>
      <c r="S7" s="61"/>
    </row>
    <row r="8" spans="1:19" ht="18" customHeight="1">
      <c r="A8" s="26"/>
      <c r="B8" s="26"/>
      <c r="C8" s="26"/>
      <c r="D8" s="25" t="s">
        <v>31</v>
      </c>
      <c r="E8" s="25"/>
      <c r="F8" s="20" t="s">
        <v>69</v>
      </c>
      <c r="G8" s="20"/>
      <c r="H8" s="20"/>
      <c r="I8" s="20"/>
      <c r="J8" s="25" t="s">
        <v>32</v>
      </c>
      <c r="K8" s="25"/>
      <c r="L8" s="55" t="s">
        <v>99</v>
      </c>
      <c r="M8" s="56"/>
      <c r="N8" s="56"/>
      <c r="O8" s="57"/>
      <c r="P8" s="60"/>
      <c r="Q8" s="33"/>
      <c r="R8" s="33"/>
      <c r="S8" s="61"/>
    </row>
    <row r="9" spans="1:19" ht="18" customHeight="1">
      <c r="A9" s="26"/>
      <c r="B9" s="26"/>
      <c r="C9" s="26"/>
      <c r="D9" s="27" t="s">
        <v>33</v>
      </c>
      <c r="E9" s="27"/>
      <c r="F9" s="55" t="s">
        <v>68</v>
      </c>
      <c r="G9" s="56"/>
      <c r="H9" s="56"/>
      <c r="I9" s="56"/>
      <c r="J9" s="56"/>
      <c r="K9" s="56"/>
      <c r="L9" s="56"/>
      <c r="M9" s="56"/>
      <c r="N9" s="56"/>
      <c r="O9" s="57"/>
      <c r="P9" s="62"/>
      <c r="Q9" s="63"/>
      <c r="R9" s="63"/>
      <c r="S9" s="64"/>
    </row>
    <row r="10" spans="1:19" ht="18" customHeight="1">
      <c r="A10" s="47" t="s">
        <v>126</v>
      </c>
      <c r="B10" s="48"/>
      <c r="C10" s="49"/>
      <c r="D10" s="41" t="s">
        <v>105</v>
      </c>
      <c r="E10" s="41"/>
      <c r="F10" s="42" t="s">
        <v>152</v>
      </c>
      <c r="G10" s="43"/>
      <c r="H10" s="44" t="s">
        <v>124</v>
      </c>
      <c r="I10" s="45"/>
      <c r="J10" s="20" t="s">
        <v>125</v>
      </c>
      <c r="K10" s="20"/>
      <c r="L10" s="20"/>
      <c r="M10" s="20"/>
      <c r="N10" s="44" t="s">
        <v>123</v>
      </c>
      <c r="O10" s="45"/>
      <c r="P10" s="46" t="s">
        <v>160</v>
      </c>
      <c r="Q10" s="46"/>
      <c r="R10" s="46"/>
      <c r="S10" s="46"/>
    </row>
    <row r="11" spans="1:19" ht="18" customHeight="1">
      <c r="A11" s="26" t="s">
        <v>108</v>
      </c>
      <c r="B11" s="26"/>
      <c r="C11" s="26"/>
      <c r="D11" s="25" t="s">
        <v>106</v>
      </c>
      <c r="E11" s="25"/>
      <c r="F11" s="20" t="s">
        <v>27</v>
      </c>
      <c r="G11" s="20"/>
      <c r="H11" s="20"/>
      <c r="I11" s="20"/>
      <c r="J11" s="25" t="s">
        <v>107</v>
      </c>
      <c r="K11" s="25"/>
      <c r="L11" s="20" t="s">
        <v>27</v>
      </c>
      <c r="M11" s="20"/>
      <c r="N11" s="20"/>
      <c r="O11" s="20"/>
      <c r="P11" s="20"/>
      <c r="Q11" s="20"/>
      <c r="R11" s="20"/>
      <c r="S11" s="20"/>
    </row>
    <row r="12" spans="1:19" ht="18" customHeight="1">
      <c r="A12" s="26"/>
      <c r="B12" s="26"/>
      <c r="C12" s="26"/>
      <c r="D12" s="25" t="s">
        <v>25</v>
      </c>
      <c r="E12" s="25"/>
      <c r="F12" s="20" t="s">
        <v>71</v>
      </c>
      <c r="G12" s="20"/>
      <c r="H12" s="20"/>
      <c r="I12" s="20"/>
      <c r="J12" s="25" t="s">
        <v>49</v>
      </c>
      <c r="K12" s="25"/>
      <c r="L12" s="24" t="s">
        <v>101</v>
      </c>
      <c r="M12" s="24"/>
      <c r="N12" s="24"/>
      <c r="O12" s="24"/>
      <c r="P12" s="24"/>
      <c r="Q12" s="24"/>
      <c r="R12" s="24"/>
      <c r="S12" s="24"/>
    </row>
    <row r="13" spans="1:19" ht="18" customHeight="1">
      <c r="A13" s="50" t="s">
        <v>110</v>
      </c>
      <c r="B13" s="34"/>
      <c r="C13" s="35"/>
      <c r="D13" s="25" t="s">
        <v>26</v>
      </c>
      <c r="E13" s="25"/>
      <c r="F13" s="20" t="s">
        <v>73</v>
      </c>
      <c r="G13" s="20"/>
      <c r="H13" s="20"/>
      <c r="I13" s="20"/>
      <c r="J13" s="20"/>
      <c r="K13" s="20"/>
      <c r="L13" s="20"/>
      <c r="M13" s="20"/>
      <c r="N13" s="23" t="s">
        <v>34</v>
      </c>
      <c r="O13" s="23"/>
      <c r="P13" s="20">
        <v>11111</v>
      </c>
      <c r="Q13" s="20"/>
      <c r="R13" s="20"/>
      <c r="S13" s="20"/>
    </row>
    <row r="14" spans="1:19" ht="18" customHeight="1">
      <c r="A14" s="36"/>
      <c r="B14" s="37"/>
      <c r="C14" s="38"/>
      <c r="D14" s="25" t="s">
        <v>24</v>
      </c>
      <c r="E14" s="25"/>
      <c r="F14" s="20" t="s">
        <v>73</v>
      </c>
      <c r="G14" s="20"/>
      <c r="H14" s="20"/>
      <c r="I14" s="20"/>
      <c r="J14" s="20"/>
      <c r="K14" s="20"/>
      <c r="L14" s="20"/>
      <c r="M14" s="20"/>
      <c r="N14" s="23" t="s">
        <v>34</v>
      </c>
      <c r="O14" s="23"/>
      <c r="P14" s="20">
        <v>11111</v>
      </c>
      <c r="Q14" s="20"/>
      <c r="R14" s="20"/>
      <c r="S14" s="20"/>
    </row>
    <row r="15" spans="1:19" ht="18" customHeight="1">
      <c r="A15" s="51"/>
      <c r="B15" s="52"/>
      <c r="C15" s="53"/>
      <c r="D15" s="25" t="s">
        <v>156</v>
      </c>
      <c r="E15" s="25"/>
      <c r="F15" s="42" t="s">
        <v>127</v>
      </c>
      <c r="G15" s="54"/>
      <c r="H15" s="54"/>
      <c r="I15" s="54"/>
      <c r="J15" s="54"/>
      <c r="K15" s="54"/>
      <c r="L15" s="54"/>
      <c r="M15" s="43"/>
      <c r="N15" s="23" t="s">
        <v>129</v>
      </c>
      <c r="O15" s="23"/>
      <c r="P15" s="42" t="s">
        <v>128</v>
      </c>
      <c r="Q15" s="54"/>
      <c r="R15" s="54"/>
      <c r="S15" s="43"/>
    </row>
    <row r="16" spans="1:19" ht="18" customHeight="1">
      <c r="A16" s="26" t="s">
        <v>161</v>
      </c>
      <c r="B16" s="26"/>
      <c r="C16" s="26"/>
      <c r="D16" s="25" t="s">
        <v>35</v>
      </c>
      <c r="E16" s="25"/>
      <c r="F16" s="25"/>
      <c r="G16" s="25"/>
      <c r="H16" s="25"/>
      <c r="I16" s="25" t="s">
        <v>157</v>
      </c>
      <c r="J16" s="25"/>
      <c r="K16" s="25"/>
      <c r="L16" s="25"/>
      <c r="M16" s="25"/>
      <c r="N16" s="25" t="s">
        <v>36</v>
      </c>
      <c r="O16" s="25"/>
      <c r="P16" s="25"/>
      <c r="Q16" s="25"/>
      <c r="R16" s="25"/>
      <c r="S16" s="25"/>
    </row>
    <row r="17" spans="1:19" ht="18" customHeight="1">
      <c r="A17" s="26"/>
      <c r="B17" s="26"/>
      <c r="C17" s="26"/>
      <c r="D17" s="30" t="s">
        <v>59</v>
      </c>
      <c r="E17" s="30"/>
      <c r="F17" s="30"/>
      <c r="G17" s="30"/>
      <c r="H17" s="30"/>
      <c r="I17" s="20" t="s">
        <v>66</v>
      </c>
      <c r="J17" s="20"/>
      <c r="K17" s="20"/>
      <c r="L17" s="20"/>
      <c r="M17" s="20"/>
      <c r="N17" s="20" t="s">
        <v>67</v>
      </c>
      <c r="O17" s="20"/>
      <c r="P17" s="20"/>
      <c r="Q17" s="20"/>
      <c r="R17" s="20"/>
      <c r="S17" s="20"/>
    </row>
    <row r="18" spans="1:19" ht="18" customHeight="1">
      <c r="A18" s="26"/>
      <c r="B18" s="26"/>
      <c r="C18" s="26"/>
      <c r="D18" s="30"/>
      <c r="E18" s="30"/>
      <c r="F18" s="30"/>
      <c r="G18" s="30"/>
      <c r="H18" s="3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8" customHeight="1">
      <c r="A19" s="26"/>
      <c r="B19" s="26"/>
      <c r="C19" s="26"/>
      <c r="D19" s="30"/>
      <c r="E19" s="30"/>
      <c r="F19" s="30"/>
      <c r="G19" s="30"/>
      <c r="H19" s="3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21" ht="18" customHeight="1">
      <c r="A20" s="26" t="s">
        <v>153</v>
      </c>
      <c r="B20" s="26"/>
      <c r="C20" s="26"/>
      <c r="D20" s="25" t="s">
        <v>42</v>
      </c>
      <c r="E20" s="25"/>
      <c r="F20" s="25" t="s">
        <v>40</v>
      </c>
      <c r="G20" s="25"/>
      <c r="H20" s="25"/>
      <c r="I20" s="25" t="s">
        <v>41</v>
      </c>
      <c r="J20" s="25"/>
      <c r="K20" s="25"/>
      <c r="L20" s="25"/>
      <c r="M20" s="25"/>
      <c r="N20" s="25" t="s">
        <v>43</v>
      </c>
      <c r="O20" s="25"/>
      <c r="P20" s="25"/>
      <c r="Q20" s="25"/>
      <c r="R20" s="25" t="s">
        <v>44</v>
      </c>
      <c r="S20" s="25"/>
      <c r="T20" s="10"/>
      <c r="U20" s="10"/>
    </row>
    <row r="21" spans="1:21" ht="18" customHeight="1">
      <c r="A21" s="26"/>
      <c r="B21" s="26"/>
      <c r="C21" s="26"/>
      <c r="D21" s="25" t="s">
        <v>37</v>
      </c>
      <c r="E21" s="25"/>
      <c r="F21" s="30" t="s">
        <v>64</v>
      </c>
      <c r="G21" s="30"/>
      <c r="H21" s="30"/>
      <c r="I21" s="20" t="s">
        <v>74</v>
      </c>
      <c r="J21" s="20"/>
      <c r="K21" s="20"/>
      <c r="L21" s="20"/>
      <c r="M21" s="20"/>
      <c r="N21" s="20" t="s">
        <v>70</v>
      </c>
      <c r="O21" s="20"/>
      <c r="P21" s="20"/>
      <c r="Q21" s="20"/>
      <c r="R21" s="20" t="s">
        <v>65</v>
      </c>
      <c r="S21" s="20"/>
      <c r="T21" s="10"/>
      <c r="U21" s="10"/>
    </row>
    <row r="22" spans="1:21" ht="18" customHeight="1">
      <c r="A22" s="26"/>
      <c r="B22" s="26"/>
      <c r="C22" s="26"/>
      <c r="D22" s="25" t="s">
        <v>38</v>
      </c>
      <c r="E22" s="25"/>
      <c r="F22" s="30"/>
      <c r="G22" s="30"/>
      <c r="H22" s="3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0"/>
      <c r="U22" s="10"/>
    </row>
    <row r="23" spans="1:21" ht="18" customHeight="1">
      <c r="A23" s="26"/>
      <c r="B23" s="26"/>
      <c r="C23" s="26"/>
      <c r="D23" s="25" t="s">
        <v>39</v>
      </c>
      <c r="E23" s="25"/>
      <c r="F23" s="30"/>
      <c r="G23" s="30"/>
      <c r="H23" s="3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0"/>
      <c r="U23" s="10"/>
    </row>
    <row r="24" spans="1:19" ht="18" customHeight="1">
      <c r="A24" s="26" t="s">
        <v>163</v>
      </c>
      <c r="B24" s="34"/>
      <c r="C24" s="35"/>
      <c r="D24" s="25" t="s">
        <v>115</v>
      </c>
      <c r="E24" s="25"/>
      <c r="F24" s="25" t="s">
        <v>116</v>
      </c>
      <c r="G24" s="25"/>
      <c r="H24" s="25"/>
      <c r="I24" s="25" t="s">
        <v>117</v>
      </c>
      <c r="J24" s="25"/>
      <c r="K24" s="25" t="s">
        <v>118</v>
      </c>
      <c r="L24" s="25"/>
      <c r="M24" s="25"/>
      <c r="N24" s="25" t="s">
        <v>119</v>
      </c>
      <c r="O24" s="25"/>
      <c r="P24" s="25" t="s">
        <v>33</v>
      </c>
      <c r="Q24" s="25"/>
      <c r="R24" s="25"/>
      <c r="S24" s="25"/>
    </row>
    <row r="25" spans="1:19" ht="18" customHeight="1">
      <c r="A25" s="36"/>
      <c r="B25" s="37"/>
      <c r="C25" s="38"/>
      <c r="D25" s="18" t="s">
        <v>59</v>
      </c>
      <c r="E25" s="18"/>
      <c r="F25" s="18" t="s">
        <v>59</v>
      </c>
      <c r="G25" s="18"/>
      <c r="H25" s="18"/>
      <c r="I25" s="18">
        <v>0</v>
      </c>
      <c r="J25" s="18"/>
      <c r="K25" s="18" t="s">
        <v>112</v>
      </c>
      <c r="L25" s="18"/>
      <c r="M25" s="18"/>
      <c r="N25" s="18" t="s">
        <v>99</v>
      </c>
      <c r="O25" s="18"/>
      <c r="P25" s="18" t="s">
        <v>109</v>
      </c>
      <c r="Q25" s="18"/>
      <c r="R25" s="18"/>
      <c r="S25" s="18"/>
    </row>
    <row r="26" spans="1:19" ht="18" customHeight="1">
      <c r="A26" s="36"/>
      <c r="B26" s="37"/>
      <c r="C26" s="3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36"/>
      <c r="B27" s="37"/>
      <c r="C27" s="3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36"/>
      <c r="B28" s="37"/>
      <c r="C28" s="3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26" t="s">
        <v>154</v>
      </c>
      <c r="B29" s="26"/>
      <c r="C29" s="26"/>
      <c r="D29" s="25" t="s">
        <v>45</v>
      </c>
      <c r="E29" s="25"/>
      <c r="F29" s="25"/>
      <c r="G29" s="25" t="s">
        <v>46</v>
      </c>
      <c r="H29" s="25"/>
      <c r="I29" s="25"/>
      <c r="J29" s="25"/>
      <c r="K29" s="25" t="s">
        <v>47</v>
      </c>
      <c r="L29" s="25"/>
      <c r="M29" s="25"/>
      <c r="N29" s="25"/>
      <c r="O29" s="25"/>
      <c r="P29" s="25" t="s">
        <v>48</v>
      </c>
      <c r="Q29" s="25"/>
      <c r="R29" s="25"/>
      <c r="S29" s="25"/>
    </row>
    <row r="30" spans="1:19" ht="18" customHeight="1">
      <c r="A30" s="26"/>
      <c r="B30" s="26"/>
      <c r="C30" s="26"/>
      <c r="D30" s="30" t="s">
        <v>59</v>
      </c>
      <c r="E30" s="30"/>
      <c r="F30" s="30"/>
      <c r="G30" s="20" t="s">
        <v>60</v>
      </c>
      <c r="H30" s="20"/>
      <c r="I30" s="20"/>
      <c r="J30" s="20"/>
      <c r="K30" s="20" t="s">
        <v>61</v>
      </c>
      <c r="L30" s="20"/>
      <c r="M30" s="20"/>
      <c r="N30" s="20"/>
      <c r="O30" s="20"/>
      <c r="P30" s="20" t="s">
        <v>62</v>
      </c>
      <c r="Q30" s="20"/>
      <c r="R30" s="20"/>
      <c r="S30" s="20"/>
    </row>
    <row r="31" spans="1:19" ht="18" customHeight="1">
      <c r="A31" s="26"/>
      <c r="B31" s="26"/>
      <c r="C31" s="26"/>
      <c r="D31" s="30"/>
      <c r="E31" s="30"/>
      <c r="F31" s="3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8" customHeight="1">
      <c r="A32" s="26"/>
      <c r="B32" s="26"/>
      <c r="C32" s="26"/>
      <c r="D32" s="30"/>
      <c r="E32" s="30"/>
      <c r="F32" s="3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1.25" customHeight="1">
      <c r="A33" s="21" t="s">
        <v>113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30" customHeight="1">
      <c r="A34" s="33" t="s">
        <v>111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2" t="s">
        <v>75</v>
      </c>
      <c r="M36" s="22"/>
      <c r="N36" s="22"/>
      <c r="O36" s="16">
        <v>0</v>
      </c>
      <c r="P36" s="13" t="s">
        <v>20</v>
      </c>
      <c r="Q36" s="16">
        <v>0</v>
      </c>
      <c r="R36" s="13" t="s">
        <v>19</v>
      </c>
      <c r="S36" s="13"/>
    </row>
    <row r="37" spans="1:19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2" t="s">
        <v>21</v>
      </c>
      <c r="M37" s="22"/>
      <c r="N37" s="22"/>
      <c r="O37" s="31" t="s">
        <v>28</v>
      </c>
      <c r="P37" s="31"/>
      <c r="Q37" s="31"/>
      <c r="R37" s="32" t="s">
        <v>22</v>
      </c>
      <c r="S37" s="32"/>
    </row>
    <row r="38" spans="13:19" ht="13.5" customHeight="1">
      <c r="M38" s="19" t="s">
        <v>122</v>
      </c>
      <c r="N38" s="19"/>
      <c r="O38" s="19"/>
      <c r="P38" s="19"/>
      <c r="Q38" s="19"/>
      <c r="R38" s="19"/>
      <c r="S38" s="19"/>
    </row>
    <row r="39" spans="13:19" ht="13.5" customHeight="1">
      <c r="M39" s="17"/>
      <c r="N39" s="17"/>
      <c r="O39" s="17"/>
      <c r="P39" s="17"/>
      <c r="Q39" s="17"/>
      <c r="R39" s="17"/>
      <c r="S39" s="17"/>
    </row>
    <row r="40" spans="1:19" ht="22.5" customHeight="1">
      <c r="A40" s="28" t="s">
        <v>120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</sheetData>
  <sheetProtection selectLockedCells="1"/>
  <mergeCells count="146">
    <mergeCell ref="J5:K5"/>
    <mergeCell ref="F4:I4"/>
    <mergeCell ref="F5:I5"/>
    <mergeCell ref="J10:M10"/>
    <mergeCell ref="N10:O10"/>
    <mergeCell ref="P15:S15"/>
    <mergeCell ref="F14:M14"/>
    <mergeCell ref="N13:O13"/>
    <mergeCell ref="L7:O7"/>
    <mergeCell ref="L8:O8"/>
    <mergeCell ref="P4:S9"/>
    <mergeCell ref="J8:K8"/>
    <mergeCell ref="F9:O9"/>
    <mergeCell ref="A5:C5"/>
    <mergeCell ref="F7:I7"/>
    <mergeCell ref="J7:K7"/>
    <mergeCell ref="D20:E20"/>
    <mergeCell ref="D21:E21"/>
    <mergeCell ref="A10:C10"/>
    <mergeCell ref="A7:C9"/>
    <mergeCell ref="A13:C15"/>
    <mergeCell ref="D13:E13"/>
    <mergeCell ref="D14:E14"/>
    <mergeCell ref="A34:S34"/>
    <mergeCell ref="D25:E25"/>
    <mergeCell ref="D26:E26"/>
    <mergeCell ref="A11:C12"/>
    <mergeCell ref="F11:I11"/>
    <mergeCell ref="R21:S21"/>
    <mergeCell ref="J11:K11"/>
    <mergeCell ref="N20:Q20"/>
    <mergeCell ref="F25:H25"/>
    <mergeCell ref="F26:H26"/>
    <mergeCell ref="A1:S1"/>
    <mergeCell ref="A2:S2"/>
    <mergeCell ref="F8:I8"/>
    <mergeCell ref="D11:E11"/>
    <mergeCell ref="D12:E12"/>
    <mergeCell ref="J12:K12"/>
    <mergeCell ref="D10:E10"/>
    <mergeCell ref="F10:G10"/>
    <mergeCell ref="H10:I10"/>
    <mergeCell ref="P10:S10"/>
    <mergeCell ref="A6:C6"/>
    <mergeCell ref="D6:O6"/>
    <mergeCell ref="L37:N37"/>
    <mergeCell ref="O37:Q37"/>
    <mergeCell ref="R37:S37"/>
    <mergeCell ref="A35:S35"/>
    <mergeCell ref="I24:J24"/>
    <mergeCell ref="A24:C28"/>
    <mergeCell ref="P24:S24"/>
    <mergeCell ref="F13:M13"/>
    <mergeCell ref="D16:H16"/>
    <mergeCell ref="D19:H19"/>
    <mergeCell ref="N15:O15"/>
    <mergeCell ref="D15:E15"/>
    <mergeCell ref="I21:M21"/>
    <mergeCell ref="N18:S18"/>
    <mergeCell ref="I20:M20"/>
    <mergeCell ref="N21:Q21"/>
    <mergeCell ref="F15:M15"/>
    <mergeCell ref="A29:C32"/>
    <mergeCell ref="D28:E28"/>
    <mergeCell ref="N28:O28"/>
    <mergeCell ref="N24:O24"/>
    <mergeCell ref="N25:O25"/>
    <mergeCell ref="N26:O26"/>
    <mergeCell ref="D24:E24"/>
    <mergeCell ref="F24:H24"/>
    <mergeCell ref="G31:J31"/>
    <mergeCell ref="D31:F31"/>
    <mergeCell ref="P13:S13"/>
    <mergeCell ref="P14:S14"/>
    <mergeCell ref="K24:M24"/>
    <mergeCell ref="D18:H18"/>
    <mergeCell ref="D17:H17"/>
    <mergeCell ref="D22:E22"/>
    <mergeCell ref="D23:E23"/>
    <mergeCell ref="F23:H23"/>
    <mergeCell ref="F20:H20"/>
    <mergeCell ref="F21:H21"/>
    <mergeCell ref="I19:M19"/>
    <mergeCell ref="R23:S23"/>
    <mergeCell ref="R20:S20"/>
    <mergeCell ref="G30:J30"/>
    <mergeCell ref="D30:F30"/>
    <mergeCell ref="F22:H22"/>
    <mergeCell ref="N22:Q22"/>
    <mergeCell ref="N23:Q23"/>
    <mergeCell ref="P29:S29"/>
    <mergeCell ref="P30:S30"/>
    <mergeCell ref="K30:O30"/>
    <mergeCell ref="F28:H28"/>
    <mergeCell ref="P28:S28"/>
    <mergeCell ref="A16:C19"/>
    <mergeCell ref="A20:C23"/>
    <mergeCell ref="P25:S25"/>
    <mergeCell ref="P26:S26"/>
    <mergeCell ref="I18:M18"/>
    <mergeCell ref="D7:E7"/>
    <mergeCell ref="A40:S40"/>
    <mergeCell ref="D32:F32"/>
    <mergeCell ref="G32:J32"/>
    <mergeCell ref="K32:O32"/>
    <mergeCell ref="P32:S32"/>
    <mergeCell ref="I17:M17"/>
    <mergeCell ref="D29:F29"/>
    <mergeCell ref="G29:J29"/>
    <mergeCell ref="K29:O29"/>
    <mergeCell ref="D4:E4"/>
    <mergeCell ref="L4:O4"/>
    <mergeCell ref="L5:O5"/>
    <mergeCell ref="A4:C4"/>
    <mergeCell ref="J4:K4"/>
    <mergeCell ref="I16:M16"/>
    <mergeCell ref="F12:I12"/>
    <mergeCell ref="D5:E5"/>
    <mergeCell ref="D9:E9"/>
    <mergeCell ref="D8:E8"/>
    <mergeCell ref="R22:S22"/>
    <mergeCell ref="N14:O14"/>
    <mergeCell ref="K28:M28"/>
    <mergeCell ref="I22:M22"/>
    <mergeCell ref="I23:M23"/>
    <mergeCell ref="L11:S11"/>
    <mergeCell ref="L12:S12"/>
    <mergeCell ref="N19:S19"/>
    <mergeCell ref="N16:S16"/>
    <mergeCell ref="N17:S17"/>
    <mergeCell ref="M38:S38"/>
    <mergeCell ref="I25:J25"/>
    <mergeCell ref="I26:J26"/>
    <mergeCell ref="K25:M25"/>
    <mergeCell ref="K26:M26"/>
    <mergeCell ref="P31:S31"/>
    <mergeCell ref="K31:O31"/>
    <mergeCell ref="A33:S33"/>
    <mergeCell ref="L36:N36"/>
    <mergeCell ref="I28:J28"/>
    <mergeCell ref="D27:E27"/>
    <mergeCell ref="F27:H27"/>
    <mergeCell ref="I27:J27"/>
    <mergeCell ref="K27:M27"/>
    <mergeCell ref="N27:O27"/>
    <mergeCell ref="P27:S27"/>
  </mergeCells>
  <hyperlinks>
    <hyperlink ref="L12" r:id="rId1" display="0000@0000.com"/>
  </hyperlinks>
  <printOptions horizontalCentered="1"/>
  <pageMargins left="0.25" right="0.25" top="0.75" bottom="0.75" header="0.3" footer="0.3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.7109375" style="1" bestFit="1" customWidth="1"/>
    <col min="2" max="2" width="8.00390625" style="1" bestFit="1" customWidth="1"/>
    <col min="3" max="3" width="4.7109375" style="1" bestFit="1" customWidth="1"/>
    <col min="4" max="4" width="6.421875" style="1" bestFit="1" customWidth="1"/>
    <col min="5" max="5" width="9.00390625" style="1" customWidth="1"/>
    <col min="6" max="6" width="9.140625" style="1" bestFit="1" customWidth="1"/>
    <col min="7" max="7" width="9.57421875" style="1" bestFit="1" customWidth="1"/>
    <col min="8" max="8" width="14.57421875" style="1" bestFit="1" customWidth="1"/>
    <col min="9" max="11" width="8.00390625" style="1" bestFit="1" customWidth="1"/>
    <col min="12" max="12" width="12.28125" style="1" bestFit="1" customWidth="1"/>
    <col min="13" max="13" width="11.7109375" style="1" bestFit="1" customWidth="1"/>
    <col min="14" max="15" width="13.140625" style="1" bestFit="1" customWidth="1"/>
    <col min="16" max="16" width="8.7109375" style="1" bestFit="1" customWidth="1"/>
    <col min="17" max="17" width="9.00390625" style="1" bestFit="1" customWidth="1"/>
    <col min="18" max="18" width="11.7109375" style="1" bestFit="1" customWidth="1"/>
    <col min="19" max="19" width="8.140625" style="1" bestFit="1" customWidth="1"/>
    <col min="20" max="20" width="18.57421875" style="1" bestFit="1" customWidth="1"/>
    <col min="21" max="23" width="12.57421875" style="1" bestFit="1" customWidth="1"/>
    <col min="24" max="24" width="18.421875" style="1" bestFit="1" customWidth="1"/>
    <col min="25" max="25" width="12.57421875" style="1" bestFit="1" customWidth="1"/>
    <col min="26" max="27" width="8.00390625" style="1" bestFit="1" customWidth="1"/>
    <col min="28" max="16384" width="9.00390625" style="1" customWidth="1"/>
  </cols>
  <sheetData>
    <row r="1" spans="1:27" ht="13.5">
      <c r="A1" s="2" t="s">
        <v>50</v>
      </c>
      <c r="B1" s="3" t="s">
        <v>0</v>
      </c>
      <c r="C1" s="3" t="s">
        <v>1</v>
      </c>
      <c r="D1" s="4" t="s">
        <v>2</v>
      </c>
      <c r="E1" s="4" t="s">
        <v>3</v>
      </c>
      <c r="F1" s="5" t="s">
        <v>51</v>
      </c>
      <c r="G1" s="4" t="s">
        <v>58</v>
      </c>
      <c r="H1" s="6" t="s">
        <v>52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3" t="s">
        <v>14</v>
      </c>
      <c r="T1" s="4" t="s">
        <v>55</v>
      </c>
      <c r="U1" s="4" t="s">
        <v>56</v>
      </c>
      <c r="V1" s="4" t="s">
        <v>57</v>
      </c>
      <c r="W1" s="4" t="s">
        <v>15</v>
      </c>
      <c r="X1" s="2" t="s">
        <v>53</v>
      </c>
      <c r="Y1" s="3" t="s">
        <v>16</v>
      </c>
      <c r="Z1" s="3" t="s">
        <v>17</v>
      </c>
      <c r="AA1" s="7" t="s">
        <v>54</v>
      </c>
    </row>
    <row r="2" spans="4:27" s="8" customFormat="1" ht="13.5">
      <c r="D2" s="8" t="str">
        <f>등록신청서!F4</f>
        <v>홍길동</v>
      </c>
      <c r="E2" s="8" t="str">
        <f>등록신청서!F7</f>
        <v>000대학교</v>
      </c>
      <c r="F2" s="8">
        <f>등록신청서!P7</f>
        <v>0</v>
      </c>
      <c r="G2" s="8" t="str">
        <f>등록신청서!L8</f>
        <v>부교수</v>
      </c>
      <c r="H2" s="8" t="e">
        <f>등록신청서!#REF!</f>
        <v>#REF!</v>
      </c>
      <c r="J2" s="8">
        <f>등록신청서!R4</f>
        <v>0</v>
      </c>
      <c r="K2" s="8" t="e">
        <f>등록신청서!#REF!</f>
        <v>#REF!</v>
      </c>
      <c r="L2" s="8" t="e">
        <f>등록신청서!#REF!</f>
        <v>#REF!</v>
      </c>
      <c r="M2" s="8" t="e">
        <f>CONCATENATE(등록신청서!I21,등록신청서!N21,등록신청서!#REF!)</f>
        <v>#REF!</v>
      </c>
      <c r="N2" s="8" t="e">
        <f>CONCATENATE(등록신청서!I22,등록신청서!N22,등록신청서!#REF!)</f>
        <v>#REF!</v>
      </c>
      <c r="O2" s="8" t="e">
        <f>CONCATENATE(등록신청서!I23,등록신청서!N23,등록신청서!#REF!)</f>
        <v>#REF!</v>
      </c>
      <c r="P2" s="8" t="e">
        <f>CONCATENATE(등록신청서!#REF!,등록신청서!R25)</f>
        <v>#REF!</v>
      </c>
      <c r="Q2" s="8">
        <f>CONCATENATE(등록신청서!K26,등록신청서!R26)</f>
      </c>
      <c r="R2" s="8" t="e">
        <f>CONCATENATE(등록신청서!#REF!,등록신청서!#REF!)</f>
        <v>#REF!</v>
      </c>
      <c r="S2" s="8" t="e">
        <f>LEFT(등록신청서!#REF!,5)</f>
        <v>#REF!</v>
      </c>
      <c r="T2" s="8" t="e">
        <f>등록신청서!#REF!</f>
        <v>#REF!</v>
      </c>
      <c r="U2" s="8" t="str">
        <f>등록신청서!F11</f>
        <v>000-0000-0000</v>
      </c>
      <c r="V2" s="8" t="str">
        <f>등록신청서!L11</f>
        <v>000-0000-0000</v>
      </c>
      <c r="W2" s="8">
        <f>등록신청서!R11</f>
        <v>0</v>
      </c>
      <c r="X2" s="8" t="str">
        <f>등록신청서!L12</f>
        <v>0000@0000.com</v>
      </c>
      <c r="Y2" s="8" t="str">
        <f>등록신청서!F12</f>
        <v>000-0000-0000</v>
      </c>
      <c r="Z2" s="8">
        <f>등록신청서!R4</f>
        <v>0</v>
      </c>
      <c r="AA2" s="8" t="e">
        <f>등록신청서!#REF!</f>
        <v>#REF!</v>
      </c>
    </row>
  </sheetData>
  <sheetProtection password="CCF0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"/>
  <sheetViews>
    <sheetView view="pageBreakPreview" zoomScale="70" zoomScaleSheetLayoutView="70" zoomScalePageLayoutView="0" workbookViewId="0" topLeftCell="A1">
      <selection activeCell="E2" sqref="E2"/>
    </sheetView>
  </sheetViews>
  <sheetFormatPr defaultColWidth="9.140625" defaultRowHeight="15"/>
  <cols>
    <col min="1" max="3" width="24.00390625" style="0" customWidth="1"/>
    <col min="6" max="6" width="10.28125" style="0" customWidth="1"/>
    <col min="9" max="9" width="27.140625" style="0" customWidth="1"/>
    <col min="10" max="10" width="26.57421875" style="0" customWidth="1"/>
    <col min="11" max="11" width="22.57421875" style="0" customWidth="1"/>
    <col min="12" max="12" width="13.421875" style="0" customWidth="1"/>
    <col min="13" max="13" width="40.421875" style="0" customWidth="1"/>
    <col min="14" max="14" width="16.8515625" style="0" customWidth="1"/>
    <col min="15" max="15" width="14.140625" style="0" customWidth="1"/>
    <col min="16" max="16" width="35.421875" style="0" bestFit="1" customWidth="1"/>
    <col min="17" max="17" width="14.140625" style="0" customWidth="1"/>
    <col min="18" max="19" width="57.140625" style="0" customWidth="1"/>
    <col min="20" max="20" width="30.28125" style="0" customWidth="1"/>
    <col min="21" max="22" width="16.57421875" style="0" customWidth="1"/>
    <col min="23" max="26" width="21.57421875" style="0" customWidth="1"/>
    <col min="27" max="27" width="16.57421875" style="0" customWidth="1"/>
    <col min="28" max="28" width="13.57421875" style="0" customWidth="1"/>
    <col min="29" max="29" width="18.57421875" style="0" customWidth="1"/>
    <col min="30" max="30" width="16.57421875" style="0" customWidth="1"/>
    <col min="31" max="31" width="13.57421875" style="0" customWidth="1"/>
    <col min="32" max="33" width="18.57421875" style="0" customWidth="1"/>
    <col min="34" max="34" width="28.421875" style="0" customWidth="1"/>
    <col min="35" max="35" width="18.57421875" style="0" customWidth="1"/>
    <col min="36" max="36" width="10.28125" style="0" customWidth="1"/>
    <col min="37" max="41" width="10.7109375" style="0" customWidth="1"/>
    <col min="42" max="43" width="11.421875" style="0" customWidth="1"/>
    <col min="45" max="45" width="19.140625" style="0" customWidth="1"/>
    <col min="46" max="47" width="20.28125" style="0" customWidth="1"/>
  </cols>
  <sheetData>
    <row r="1" spans="1:47" s="11" customFormat="1" ht="16.5">
      <c r="A1" s="11" t="s">
        <v>76</v>
      </c>
      <c r="B1" s="11" t="s">
        <v>131</v>
      </c>
      <c r="C1" s="11" t="s">
        <v>130</v>
      </c>
      <c r="D1" s="11" t="s">
        <v>77</v>
      </c>
      <c r="E1" s="11" t="s">
        <v>78</v>
      </c>
      <c r="F1" s="11" t="s">
        <v>132</v>
      </c>
      <c r="G1" s="11" t="s">
        <v>79</v>
      </c>
      <c r="H1" s="11" t="s">
        <v>90</v>
      </c>
      <c r="I1" s="11" t="s">
        <v>83</v>
      </c>
      <c r="J1" s="11" t="s">
        <v>84</v>
      </c>
      <c r="K1" s="11" t="s">
        <v>85</v>
      </c>
      <c r="L1" s="11" t="s">
        <v>86</v>
      </c>
      <c r="M1" s="11" t="s">
        <v>87</v>
      </c>
      <c r="N1" s="11" t="s">
        <v>134</v>
      </c>
      <c r="O1" s="11" t="s">
        <v>88</v>
      </c>
      <c r="P1" s="11" t="s">
        <v>89</v>
      </c>
      <c r="Q1" s="11" t="s">
        <v>97</v>
      </c>
      <c r="R1" s="11" t="s">
        <v>98</v>
      </c>
      <c r="S1" s="11" t="s">
        <v>133</v>
      </c>
      <c r="T1" s="11" t="s">
        <v>91</v>
      </c>
      <c r="U1" s="11" t="s">
        <v>92</v>
      </c>
      <c r="V1" s="11" t="s">
        <v>93</v>
      </c>
      <c r="W1" s="11" t="s">
        <v>94</v>
      </c>
      <c r="X1" s="11" t="s">
        <v>95</v>
      </c>
      <c r="Y1" s="11" t="s">
        <v>96</v>
      </c>
      <c r="Z1" s="11" t="s">
        <v>142</v>
      </c>
      <c r="AA1" s="11" t="s">
        <v>143</v>
      </c>
      <c r="AB1" s="11" t="s">
        <v>144</v>
      </c>
      <c r="AC1" s="11" t="s">
        <v>145</v>
      </c>
      <c r="AD1" s="11" t="s">
        <v>146</v>
      </c>
      <c r="AE1" s="11" t="s">
        <v>147</v>
      </c>
      <c r="AF1" s="11" t="s">
        <v>148</v>
      </c>
      <c r="AG1" s="11" t="s">
        <v>149</v>
      </c>
      <c r="AH1" s="11" t="s">
        <v>150</v>
      </c>
      <c r="AI1" s="11" t="s">
        <v>151</v>
      </c>
      <c r="AJ1" s="11" t="s">
        <v>135</v>
      </c>
      <c r="AK1" s="11" t="s">
        <v>136</v>
      </c>
      <c r="AL1" s="11" t="s">
        <v>137</v>
      </c>
      <c r="AM1" s="11" t="s">
        <v>138</v>
      </c>
      <c r="AN1" s="11" t="s">
        <v>139</v>
      </c>
      <c r="AO1" s="11" t="s">
        <v>140</v>
      </c>
      <c r="AP1" s="11" t="s">
        <v>164</v>
      </c>
      <c r="AQ1" s="11" t="s">
        <v>165</v>
      </c>
      <c r="AR1" s="11" t="s">
        <v>141</v>
      </c>
      <c r="AS1" s="11" t="s">
        <v>168</v>
      </c>
      <c r="AT1" s="11" t="s">
        <v>166</v>
      </c>
      <c r="AU1" s="11" t="s">
        <v>167</v>
      </c>
    </row>
    <row r="2" spans="1:47" s="11" customFormat="1" ht="16.5">
      <c r="A2" s="14" t="str">
        <f>등록신청서!F10</f>
        <v>공지참조</v>
      </c>
      <c r="B2" s="14" t="str">
        <f>등록신청서!J10</f>
        <v>전문분야 내 주분야</v>
      </c>
      <c r="C2" s="14" t="str">
        <f>등록신청서!P10</f>
        <v>세부분야 2개이상 해당시</v>
      </c>
      <c r="D2" s="14" t="str">
        <f>등록신청서!F4</f>
        <v>홍길동</v>
      </c>
      <c r="E2" s="14" t="str">
        <f>등록신청서!F5</f>
        <v>1900.00.00</v>
      </c>
      <c r="F2" s="14">
        <f>2020-등록신청서!T5+1</f>
        <v>121</v>
      </c>
      <c r="G2" s="14" t="str">
        <f>등록신청서!L5</f>
        <v>남/여</v>
      </c>
      <c r="H2" s="14" t="str">
        <f>등록신청서!D6</f>
        <v>공무원/공기업/연구원/교수/업계/기타</v>
      </c>
      <c r="I2" s="14" t="str">
        <f>등록신청서!F7</f>
        <v>000대학교</v>
      </c>
      <c r="J2" s="14" t="str">
        <f>등록신청서!L7</f>
        <v>00000학과</v>
      </c>
      <c r="K2" s="14" t="str">
        <f>등록신청서!F8</f>
        <v>00학과장</v>
      </c>
      <c r="L2" s="14" t="str">
        <f>등록신청서!L8</f>
        <v>부교수</v>
      </c>
      <c r="M2" s="14" t="str">
        <f>등록신청서!F9</f>
        <v>000업무</v>
      </c>
      <c r="N2" s="14" t="str">
        <f>등록신청서!P15</f>
        <v>서울시 강서구</v>
      </c>
      <c r="O2" s="14">
        <f>등록신청서!P13</f>
        <v>11111</v>
      </c>
      <c r="P2" s="14" t="str">
        <f>등록신청서!F13</f>
        <v>00시 00구 00대로 00아파트 00동00호</v>
      </c>
      <c r="Q2" s="14">
        <f>등록신청서!P14</f>
        <v>11111</v>
      </c>
      <c r="R2" s="14" t="str">
        <f>등록신청서!F14</f>
        <v>00시 00구 00대로 00아파트 00동00호</v>
      </c>
      <c r="S2" s="14" t="str">
        <f>등록신청서!F15</f>
        <v>직장/자택(위촉장 등 자료 받을 장소 기재) </v>
      </c>
      <c r="T2" s="14" t="str">
        <f>등록신청서!L12</f>
        <v>0000@0000.com</v>
      </c>
      <c r="U2" s="14" t="str">
        <f>등록신청서!F12</f>
        <v>000-0000-0000</v>
      </c>
      <c r="V2" s="14" t="str">
        <f>등록신청서!F11</f>
        <v>000-0000-0000</v>
      </c>
      <c r="W2" s="14" t="str">
        <f>등록신청서!I17</f>
        <v>0000기술사</v>
      </c>
      <c r="X2" s="14">
        <f>등록신청서!I18</f>
        <v>0</v>
      </c>
      <c r="Y2" s="14">
        <f>등록신청서!I19</f>
        <v>0</v>
      </c>
      <c r="Z2" s="14">
        <f>등록신청서!I23</f>
        <v>0</v>
      </c>
      <c r="AA2" s="14">
        <f>등록신청서!N23</f>
        <v>0</v>
      </c>
      <c r="AB2" s="14">
        <f>등록신청서!R23</f>
        <v>0</v>
      </c>
      <c r="AC2" s="14">
        <f>등록신청서!F23</f>
        <v>0</v>
      </c>
      <c r="AD2" s="14">
        <f>등록신청서!I22</f>
        <v>0</v>
      </c>
      <c r="AE2" s="14">
        <f>등록신청서!N22</f>
        <v>0</v>
      </c>
      <c r="AF2" s="14">
        <f>등록신청서!R22</f>
        <v>0</v>
      </c>
      <c r="AG2" s="14">
        <f>등록신청서!F22</f>
        <v>0</v>
      </c>
      <c r="AH2" s="14" t="str">
        <f>등록신청서!I21</f>
        <v>00대학교</v>
      </c>
      <c r="AI2" s="14" t="str">
        <f>등록신청서!N21</f>
        <v>00학과</v>
      </c>
      <c r="AJ2" s="11" t="str">
        <f>등록신청서!K25</f>
        <v>000대학교</v>
      </c>
      <c r="AK2" s="11">
        <f>등록신청서!I25</f>
        <v>0</v>
      </c>
      <c r="AL2" s="11">
        <f>등록신청서!K26</f>
        <v>0</v>
      </c>
      <c r="AM2" s="11">
        <f>등록신청서!I26</f>
        <v>0</v>
      </c>
      <c r="AN2" s="11">
        <f>등록신청서!K27</f>
        <v>0</v>
      </c>
      <c r="AO2" s="11">
        <f>등록신청서!I27</f>
        <v>0</v>
      </c>
      <c r="AP2" s="11">
        <f>등록신청서!K28</f>
        <v>0</v>
      </c>
      <c r="AQ2" s="11">
        <f>등록신청서!I28</f>
        <v>0</v>
      </c>
      <c r="AR2" s="11">
        <f>SUM(등록신청서!I25:J28)</f>
        <v>0</v>
      </c>
      <c r="AS2" s="11" t="str">
        <f>등록신청서!K30</f>
        <v>논문명</v>
      </c>
      <c r="AT2" s="11">
        <f>등록신청서!K31</f>
        <v>0</v>
      </c>
      <c r="AU2" s="11">
        <f>등록신청서!K32</f>
        <v>0</v>
      </c>
    </row>
    <row r="6" ht="16.5">
      <c r="AJ6" s="15"/>
    </row>
  </sheetData>
  <sheetProtection/>
  <printOptions/>
  <pageMargins left="0.7" right="0.7" top="0.75" bottom="0.75" header="0.3" footer="0.3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조달청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전재석</dc:creator>
  <cp:keywords/>
  <dc:description/>
  <cp:lastModifiedBy>KAC</cp:lastModifiedBy>
  <cp:lastPrinted>2020-06-25T00:39:01Z</cp:lastPrinted>
  <dcterms:created xsi:type="dcterms:W3CDTF">2009-08-09T02:38:57Z</dcterms:created>
  <dcterms:modified xsi:type="dcterms:W3CDTF">2020-08-06T08:13:52Z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